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gcpgovdo-my.sharepoint.com/personal/eiguzman_dgcp_gob_do/Documents/Escritorio/OAI/"/>
    </mc:Choice>
  </mc:AlternateContent>
  <xr:revisionPtr revIDLastSave="228" documentId="8_{77329F25-F985-4544-BE58-0E2944C16084}" xr6:coauthVersionLast="47" xr6:coauthVersionMax="47" xr10:uidLastSave="{153EAA4F-74C8-4731-A464-EC7B278EC3B0}"/>
  <bookViews>
    <workbookView xWindow="-120" yWindow="-120" windowWidth="29040" windowHeight="15720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uevo formato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2" l="1"/>
  <c r="H18" i="12"/>
  <c r="H13" i="12"/>
  <c r="H12" i="12"/>
  <c r="E20" i="12"/>
  <c r="H14" i="12"/>
  <c r="H19" i="12"/>
  <c r="H17" i="12"/>
  <c r="H16" i="12"/>
  <c r="H15" i="12"/>
  <c r="H11" i="12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<sst xmlns="http://schemas.openxmlformats.org/spreadsheetml/2006/main" count="277" uniqueCount="208">
  <si>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</si>
  <si>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</si>
  <si>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</si>
  <si>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</si>
  <si>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</si>
  <si>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</si>
  <si>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</si>
  <si>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</si>
  <si>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</si>
  <si>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</si>
  <si>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</si>
  <si>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</si>
  <si>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</si>
  <si>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</si>
  <si>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</si>
  <si>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</si>
  <si>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</si>
  <si>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</si>
  <si>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</si>
  <si>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</si>
  <si>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</si>
  <si>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</si>
  <si>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</si>
  <si>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</si>
  <si>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</si>
  <si>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</si>
  <si>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</si>
  <si>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</si>
  <si>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</si>
  <si>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</si>
  <si>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</si>
  <si>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</si>
  <si>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</si>
  <si>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</si>
  <si>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</si>
  <si>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</si>
  <si>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</si>
  <si>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</si>
  <si>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</si>
  <si>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</si>
  <si>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</si>
  <si>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</si>
  <si>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</si>
  <si>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</si>
  <si>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</si>
  <si>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</si>
  <si>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</si>
  <si>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</si>
  <si>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</si>
  <si>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</si>
  <si>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</si>
  <si>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</si>
  <si>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</si>
  <si>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</si>
  <si>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</si>
  <si>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</si>
  <si>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</si>
  <si>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</si>
  <si>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</si>
  <si>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</si>
  <si>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</si>
  <si>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</si>
  <si>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</si>
  <si>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</si>
  <si>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</si>
  <si>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</si>
  <si>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</si>
  <si>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</si>
  <si>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</si>
  <si>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</si>
  <si>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</si>
  <si>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</si>
  <si>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</si>
  <si>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</si>
  <si>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</si>
  <si>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</si>
  <si>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</si>
  <si>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</si>
  <si>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</si>
  <si>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</si>
  <si>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</si>
  <si>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</si>
  <si>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</si>
  <si>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</si>
  <si>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</si>
  <si>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</si>
  <si>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</si>
  <si>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</si>
  <si>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</si>
  <si>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</si>
  <si>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</si>
  <si>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</si>
  <si>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</si>
  <si>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</si>
  <si>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</si>
  <si>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</si>
  <si>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</si>
  <si>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</si>
  <si>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</si>
  <si>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</si>
  <si>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</si>
  <si>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</si>
  <si>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</si>
  <si>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</si>
  <si>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</si>
  <si>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</si>
  <si>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</si>
  <si>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</si>
  <si>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</si>
  <si>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</si>
  <si>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</si>
  <si>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</si>
  <si>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</si>
  <si>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</si>
  <si>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</si>
  <si>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</si>
  <si>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</si>
  <si>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</si>
  <si>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</si>
  <si>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</si>
  <si>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</si>
  <si>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</si>
  <si>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</si>
  <si>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</si>
  <si>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</si>
  <si>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</si>
  <si>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</si>
  <si>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</si>
  <si>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</si>
  <si>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</si>
  <si>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</si>
  <si>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</si>
  <si>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</si>
  <si>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</si>
  <si>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</si>
  <si>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</si>
  <si>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</si>
  <si>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</si>
  <si>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</si>
  <si>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</si>
  <si>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</si>
  <si>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</si>
  <si>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</si>
  <si>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</si>
  <si>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</si>
  <si>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</si>
  <si>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</si>
  <si>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</si>
  <si>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</si>
  <si>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</si>
  <si>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</si>
  <si>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</si>
  <si>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</si>
  <si>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</si>
  <si>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</si>
  <si>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</si>
  <si>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</si>
  <si>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</si>
  <si>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</si>
  <si>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</si>
  <si>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</si>
  <si>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Proveedor</t>
  </si>
  <si>
    <t>Dirección General de Contrataciones Públicas</t>
  </si>
  <si>
    <t>Revisado por:</t>
  </si>
  <si>
    <t>Preparado por:</t>
  </si>
  <si>
    <t>Aprobado por:</t>
  </si>
  <si>
    <t>VALOR EN RD$</t>
  </si>
  <si>
    <t xml:space="preserve">Concepto </t>
  </si>
  <si>
    <t>Factura NCF</t>
  </si>
  <si>
    <t>Monto facturado</t>
  </si>
  <si>
    <t xml:space="preserve">Monto pagado a la fecha </t>
  </si>
  <si>
    <t>Monto pendiente</t>
  </si>
  <si>
    <t>Estado</t>
  </si>
  <si>
    <t>Total en RD$</t>
  </si>
  <si>
    <t>Belkys De Oleo</t>
  </si>
  <si>
    <t>Enc. Dpto. Administrativo Financiero</t>
  </si>
  <si>
    <t>Enc. División Financiera</t>
  </si>
  <si>
    <t>N/A</t>
  </si>
  <si>
    <t>Pendiente</t>
  </si>
  <si>
    <t>César Andrés Caamaño Díaz</t>
  </si>
  <si>
    <t>Fecha fin factura</t>
  </si>
  <si>
    <t>Editora del Caribe</t>
  </si>
  <si>
    <t>B1500006864</t>
  </si>
  <si>
    <t>TotalEnergies Marketing Dominicana</t>
  </si>
  <si>
    <t>Servicios de catering para cubrir evento</t>
  </si>
  <si>
    <t>Servicios de publicidad para publicación de proceso</t>
  </si>
  <si>
    <t>Agua Crystal</t>
  </si>
  <si>
    <t xml:space="preserve">Adquisición de botellones de agua </t>
  </si>
  <si>
    <t>Observación:</t>
  </si>
  <si>
    <t xml:space="preserve">Adquisición de combustible para la flotilla de vehiculos </t>
  </si>
  <si>
    <t>Difo Electromecanica</t>
  </si>
  <si>
    <t>Servicios de mantenimiento a los equipos de aire acondicionado</t>
  </si>
  <si>
    <t>B1500000349</t>
  </si>
  <si>
    <t>* Las demás facturas estan a la espera de asignación presupuestaria para realizar el pago</t>
  </si>
  <si>
    <t>E450000066484</t>
  </si>
  <si>
    <t>E450000066501</t>
  </si>
  <si>
    <t>Cantabria</t>
  </si>
  <si>
    <t>B1500003768</t>
  </si>
  <si>
    <t>B1500000353</t>
  </si>
  <si>
    <t>B1500000355</t>
  </si>
  <si>
    <t>E450000007407</t>
  </si>
  <si>
    <t>Banco Central</t>
  </si>
  <si>
    <t>Alquiler por estacionamientos.</t>
  </si>
  <si>
    <t>E450000000131</t>
  </si>
  <si>
    <t>* Las facturas : B1500006864, B1500000349, B1500000353 Y E450000000131, están a espera de que DIGEPRES autorice la modificación No. 6.</t>
  </si>
  <si>
    <t>Estéfanny I. Guzmán S.</t>
  </si>
  <si>
    <t xml:space="preserve">Contadora </t>
  </si>
  <si>
    <t>Cuentas por pagar a proveedores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</si>
</sst>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Book Antiqua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0" fontId="3" fillId="0" borderId="0" xfId="0" applyFont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164" fontId="2" fillId="0" borderId="0" xfId="1" applyFont="1"/>
    <xf numFmtId="0" fontId="8" fillId="0" borderId="0" xfId="0" applyFont="1"/>
    <xf numFmtId="14" fontId="9" fillId="0" borderId="0" xfId="0" applyNumberFormat="1" applyFo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14" fillId="0" borderId="17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4</xdr:col>
      <xdr:colOff>638175</xdr:colOff>
      <xdr:row>5</xdr:row>
      <xdr:rowOff>142875</xdr:rowOff>
    </xdr:to>
    <xdr:pic>
      <xdr:nvPicPr>
        <xdr:cNvPr id="2" name="Picture 1" descr="Gobierno de la República Dominicana | Logopedia | Fandom">
          <a:extLst>
            <a:ext uri="{FF2B5EF4-FFF2-40B4-BE49-F238E27FC236}">
              <a16:creationId xmlns:a16="http://schemas.microsoft.com/office/drawing/2014/main" id="{26EA532B-33E0-4762-A75D-BF59FCADAF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22860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ColWidth="11.42578125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71093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0" t="s">
        <v>0</v>
      </c>
      <c r="C10" s="22"/>
      <c r="D10" s="21" t="s">
        <v>1</v>
      </c>
      <c r="E10" s="22"/>
      <c r="F10" s="14" t="s">
        <v>2</v>
      </c>
      <c r="G10" s="14" t="s">
        <v>13</v>
      </c>
      <c r="H10" s="28"/>
    </row>
    <row r="11" spans="2:9" x14ac:dyDescent="0.25">
      <c r="B11" s="15"/>
      <c r="C11" s="23"/>
      <c r="E11" s="23"/>
      <c r="F11" s="24"/>
      <c r="G11" s="24"/>
    </row>
    <row r="12" spans="2:9" x14ac:dyDescent="0.25">
      <c r="B12" s="15" t="s">
        <v>7</v>
      </c>
      <c r="C12" s="16"/>
      <c r="D12" t="s">
        <v>11</v>
      </c>
      <c r="E12" s="16"/>
      <c r="F12" s="25">
        <v>5074</v>
      </c>
      <c r="G12" s="29">
        <v>41277</v>
      </c>
      <c r="H12" s="3"/>
    </row>
    <row r="13" spans="2:9" x14ac:dyDescent="0.25">
      <c r="B13" s="15" t="s">
        <v>4</v>
      </c>
      <c r="C13" s="16"/>
      <c r="D13" t="s">
        <v>9</v>
      </c>
      <c r="E13" s="16"/>
      <c r="F13" s="25" t="s">
        <v>12</v>
      </c>
      <c r="G13" s="29">
        <v>41389</v>
      </c>
      <c r="H13" s="3"/>
    </row>
    <row r="14" spans="2:9" x14ac:dyDescent="0.25">
      <c r="B14" s="15" t="s">
        <v>6</v>
      </c>
      <c r="C14" s="16"/>
      <c r="D14" t="s">
        <v>10</v>
      </c>
      <c r="E14" s="16"/>
      <c r="F14" s="25">
        <v>8850</v>
      </c>
      <c r="G14" s="29">
        <v>41494</v>
      </c>
      <c r="H14" s="3" t="s">
        <v>75</v>
      </c>
    </row>
    <row r="15" spans="2:9" x14ac:dyDescent="0.25">
      <c r="B15" s="15" t="s">
        <v>3</v>
      </c>
      <c r="C15" s="16"/>
      <c r="D15" s="15" t="s">
        <v>8</v>
      </c>
      <c r="E15" s="16"/>
      <c r="F15" s="25">
        <v>5900</v>
      </c>
      <c r="G15" s="29">
        <v>41514</v>
      </c>
      <c r="H15" s="3" t="s">
        <v>75</v>
      </c>
    </row>
    <row r="16" spans="2:9" x14ac:dyDescent="0.25">
      <c r="B16" s="15" t="s">
        <v>19</v>
      </c>
      <c r="C16" s="16"/>
      <c r="D16" t="s">
        <v>20</v>
      </c>
      <c r="E16" s="16"/>
      <c r="F16" s="25">
        <v>28000</v>
      </c>
      <c r="G16" s="29">
        <v>41577</v>
      </c>
      <c r="H16" s="3" t="s">
        <v>75</v>
      </c>
    </row>
    <row r="17" spans="2:8" x14ac:dyDescent="0.25">
      <c r="B17" s="17"/>
      <c r="C17" s="19"/>
      <c r="D17" s="18"/>
      <c r="E17" s="19"/>
      <c r="F17" s="26"/>
      <c r="G17" s="30"/>
      <c r="H17" s="3"/>
    </row>
    <row r="18" spans="2:8" x14ac:dyDescent="0.25">
      <c r="B18" s="17" t="s">
        <v>17</v>
      </c>
      <c r="C18" s="19"/>
      <c r="D18" s="18"/>
      <c r="E18" s="19"/>
      <c r="F18" s="27">
        <f>SUM(F12:F17)</f>
        <v>47824</v>
      </c>
      <c r="G18" s="31"/>
    </row>
    <row r="19" spans="2:8" x14ac:dyDescent="0.25">
      <c r="B19" s="17" t="s">
        <v>18</v>
      </c>
      <c r="C19" s="19"/>
      <c r="D19" s="18"/>
      <c r="E19" s="19"/>
      <c r="F19" s="27">
        <v>206.44</v>
      </c>
      <c r="G19" s="31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ColWidth="11.42578125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5" t="s">
        <v>14</v>
      </c>
      <c r="B3" s="5"/>
      <c r="C3" s="5"/>
      <c r="D3" s="5"/>
      <c r="E3" s="5"/>
      <c r="F3" s="5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3" t="s">
        <v>16</v>
      </c>
      <c r="B5" s="33"/>
      <c r="C5" s="33"/>
      <c r="D5" s="33"/>
      <c r="E5" s="33"/>
      <c r="F5" s="33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34" t="s">
        <v>56</v>
      </c>
      <c r="B7" s="34"/>
      <c r="C7" s="34"/>
      <c r="D7" s="34"/>
      <c r="E7" s="34"/>
      <c r="F7" s="34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0" t="s">
        <v>0</v>
      </c>
      <c r="B10" s="22"/>
      <c r="C10" s="21" t="s">
        <v>1</v>
      </c>
      <c r="D10" s="22"/>
      <c r="E10" s="14" t="s">
        <v>2</v>
      </c>
      <c r="F10" s="14" t="s">
        <v>13</v>
      </c>
    </row>
    <row r="11" spans="1:7" x14ac:dyDescent="0.25">
      <c r="A11" s="15" t="s">
        <v>6</v>
      </c>
      <c r="B11" s="16"/>
      <c r="C11" t="s">
        <v>10</v>
      </c>
      <c r="D11" s="16"/>
      <c r="E11" s="25">
        <v>8850</v>
      </c>
      <c r="F11" s="29">
        <v>41494</v>
      </c>
      <c r="G11" t="s">
        <v>75</v>
      </c>
    </row>
    <row r="12" spans="1:7" x14ac:dyDescent="0.25">
      <c r="A12" s="15" t="s">
        <v>3</v>
      </c>
      <c r="B12" s="16"/>
      <c r="C12" s="15" t="s">
        <v>8</v>
      </c>
      <c r="D12" s="16"/>
      <c r="E12" s="25">
        <v>5900</v>
      </c>
      <c r="F12" s="29">
        <v>41514</v>
      </c>
      <c r="G12" t="s">
        <v>75</v>
      </c>
    </row>
    <row r="13" spans="1:7" x14ac:dyDescent="0.25">
      <c r="A13" s="15" t="s">
        <v>19</v>
      </c>
      <c r="B13" s="16"/>
      <c r="C13" t="s">
        <v>20</v>
      </c>
      <c r="D13" s="16"/>
      <c r="E13" s="25">
        <v>28000</v>
      </c>
      <c r="F13" s="29">
        <v>41577</v>
      </c>
      <c r="G13" t="s">
        <v>75</v>
      </c>
    </row>
    <row r="14" spans="1:7" x14ac:dyDescent="0.25">
      <c r="A14" s="15" t="s">
        <v>59</v>
      </c>
      <c r="B14" s="16"/>
      <c r="C14" t="s">
        <v>55</v>
      </c>
      <c r="D14" s="16"/>
      <c r="E14" s="25">
        <v>11800</v>
      </c>
      <c r="F14" s="29">
        <v>41596</v>
      </c>
    </row>
    <row r="15" spans="1:7" x14ac:dyDescent="0.25">
      <c r="A15" s="15" t="s">
        <v>57</v>
      </c>
      <c r="B15" s="16"/>
      <c r="C15" t="s">
        <v>58</v>
      </c>
      <c r="D15" s="16"/>
      <c r="E15" s="25">
        <v>55283</v>
      </c>
      <c r="F15" s="29">
        <v>41606</v>
      </c>
      <c r="G15" t="s">
        <v>75</v>
      </c>
    </row>
    <row r="16" spans="1:7" x14ac:dyDescent="0.25">
      <c r="A16" s="15"/>
      <c r="B16" s="16"/>
      <c r="D16" s="16"/>
      <c r="E16" s="25"/>
      <c r="F16" s="29"/>
    </row>
    <row r="17" spans="1:6" x14ac:dyDescent="0.25">
      <c r="A17" s="15"/>
      <c r="B17" s="16"/>
      <c r="C17" s="15"/>
      <c r="D17" s="16"/>
      <c r="E17" s="25"/>
      <c r="F17" s="29"/>
    </row>
    <row r="18" spans="1:6" x14ac:dyDescent="0.25">
      <c r="A18" s="15"/>
      <c r="B18" s="16"/>
      <c r="D18" s="16"/>
      <c r="E18" s="25"/>
      <c r="F18" s="29"/>
    </row>
    <row r="19" spans="1:6" x14ac:dyDescent="0.25">
      <c r="A19" s="15"/>
      <c r="B19" s="16"/>
      <c r="D19" s="16"/>
      <c r="E19" s="25"/>
      <c r="F19" s="29"/>
    </row>
    <row r="20" spans="1:6" x14ac:dyDescent="0.25">
      <c r="A20" s="17"/>
      <c r="B20" s="19"/>
      <c r="C20" s="18"/>
      <c r="D20" s="19"/>
      <c r="E20" s="26"/>
      <c r="F20" s="30"/>
    </row>
    <row r="21" spans="1:6" x14ac:dyDescent="0.25">
      <c r="A21" s="17" t="s">
        <v>17</v>
      </c>
      <c r="B21" s="19"/>
      <c r="C21" s="18"/>
      <c r="D21" s="19"/>
      <c r="E21" s="27">
        <f>SUM(E12:E20)</f>
        <v>100983</v>
      </c>
      <c r="F21" s="31"/>
    </row>
    <row r="22" spans="1:6" x14ac:dyDescent="0.25">
      <c r="A22" s="17"/>
      <c r="B22" s="19"/>
      <c r="C22" s="18"/>
      <c r="D22" s="19"/>
      <c r="E22" s="27"/>
      <c r="F22" s="3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ColWidth="11.42578125" defaultRowHeight="15" x14ac:dyDescent="0.25"/>
  <cols>
    <col min="7" max="7" width="14.28515625" customWidth="1"/>
  </cols>
  <sheetData>
    <row r="3" spans="2:7" ht="18.75" x14ac:dyDescent="0.3">
      <c r="B3" s="28" t="s">
        <v>53</v>
      </c>
      <c r="C3" s="28"/>
      <c r="D3" s="28"/>
      <c r="E3" s="28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15" t="s">
        <v>46</v>
      </c>
      <c r="G20" s="1">
        <v>5092.57</v>
      </c>
    </row>
    <row r="21" spans="2:7" x14ac:dyDescent="0.25">
      <c r="D21" s="15" t="s">
        <v>49</v>
      </c>
      <c r="G21" s="1">
        <v>5000</v>
      </c>
    </row>
    <row r="22" spans="2:7" x14ac:dyDescent="0.25">
      <c r="B22" t="s">
        <v>47</v>
      </c>
      <c r="D22" s="15" t="s">
        <v>48</v>
      </c>
      <c r="G22" s="1">
        <v>6082</v>
      </c>
    </row>
    <row r="23" spans="2:7" x14ac:dyDescent="0.25">
      <c r="B23" t="s">
        <v>50</v>
      </c>
      <c r="D23" s="15" t="s">
        <v>46</v>
      </c>
      <c r="G23" s="1">
        <v>3210.15</v>
      </c>
    </row>
    <row r="24" spans="2:7" x14ac:dyDescent="0.25">
      <c r="B24" t="s">
        <v>51</v>
      </c>
      <c r="D24" s="15" t="s">
        <v>52</v>
      </c>
      <c r="G24" s="1">
        <v>7623</v>
      </c>
    </row>
    <row r="25" spans="2:7" x14ac:dyDescent="0.25">
      <c r="B25" s="2" t="s">
        <v>54</v>
      </c>
      <c r="C25" s="2"/>
      <c r="G25" s="32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"/>
  <sheetViews>
    <sheetView workbookViewId="0">
      <selection activeCell="C4" sqref="C4:E6"/>
    </sheetView>
  </sheetViews>
  <sheetFormatPr baseColWidth="10" defaultColWidth="11.42578125" defaultRowHeight="15" x14ac:dyDescent="0.25"/>
  <cols>
    <col min="1" max="1" width="11" customWidth="1"/>
    <col min="3" max="3" width="16.7109375" customWidth="1"/>
    <col min="5" max="5" width="22.71093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36" t="s">
        <v>13</v>
      </c>
      <c r="B8" s="37" t="s">
        <v>0</v>
      </c>
      <c r="C8" s="39"/>
      <c r="D8" s="38" t="s">
        <v>1</v>
      </c>
      <c r="E8" s="39"/>
      <c r="F8" s="36" t="s">
        <v>2</v>
      </c>
      <c r="H8" s="28"/>
    </row>
    <row r="9" spans="1:8" x14ac:dyDescent="0.25">
      <c r="A9" s="29">
        <v>41596</v>
      </c>
      <c r="B9" s="15" t="s">
        <v>122</v>
      </c>
      <c r="D9" t="s">
        <v>123</v>
      </c>
      <c r="F9" s="40">
        <v>11800</v>
      </c>
    </row>
    <row r="10" spans="1:8" x14ac:dyDescent="0.25">
      <c r="A10" s="29">
        <v>41623</v>
      </c>
      <c r="B10" s="15" t="s">
        <v>61</v>
      </c>
      <c r="C10" s="16"/>
      <c r="D10" s="15" t="s">
        <v>60</v>
      </c>
      <c r="E10" s="16"/>
      <c r="F10" s="25">
        <v>3501</v>
      </c>
      <c r="G10" t="s">
        <v>126</v>
      </c>
    </row>
    <row r="11" spans="1:8" x14ac:dyDescent="0.25">
      <c r="A11" s="29">
        <v>41653</v>
      </c>
      <c r="B11" s="15" t="s">
        <v>63</v>
      </c>
      <c r="C11" s="16"/>
      <c r="D11" s="15" t="s">
        <v>62</v>
      </c>
      <c r="E11" s="16"/>
      <c r="F11" s="25">
        <v>2619.6</v>
      </c>
      <c r="H11" s="3"/>
    </row>
    <row r="12" spans="1:8" x14ac:dyDescent="0.25">
      <c r="A12" s="29">
        <v>41610</v>
      </c>
      <c r="B12" s="15" t="s">
        <v>64</v>
      </c>
      <c r="C12" s="16"/>
      <c r="D12" t="s">
        <v>65</v>
      </c>
      <c r="E12" s="16"/>
      <c r="F12" s="25">
        <v>60000</v>
      </c>
      <c r="G12" t="s">
        <v>126</v>
      </c>
      <c r="H12" s="3"/>
    </row>
    <row r="13" spans="1:8" x14ac:dyDescent="0.25">
      <c r="A13" s="29">
        <v>41647</v>
      </c>
      <c r="B13" s="15" t="s">
        <v>67</v>
      </c>
      <c r="C13" s="16"/>
      <c r="D13" s="15" t="s">
        <v>66</v>
      </c>
      <c r="E13" s="16"/>
      <c r="F13" s="25">
        <v>12626</v>
      </c>
      <c r="H13" s="3"/>
    </row>
    <row r="14" spans="1:8" x14ac:dyDescent="0.25">
      <c r="A14" s="29">
        <v>41640</v>
      </c>
      <c r="B14" s="15" t="s">
        <v>125</v>
      </c>
      <c r="C14" s="16"/>
      <c r="D14" s="15" t="s">
        <v>20</v>
      </c>
      <c r="E14" s="16"/>
      <c r="F14" s="25">
        <v>21000</v>
      </c>
      <c r="G14" t="s">
        <v>126</v>
      </c>
      <c r="H14" s="3"/>
    </row>
    <row r="15" spans="1:8" x14ac:dyDescent="0.25">
      <c r="A15" s="29">
        <v>41627</v>
      </c>
      <c r="B15" s="15" t="s">
        <v>69</v>
      </c>
      <c r="C15" s="16"/>
      <c r="D15" s="15" t="s">
        <v>68</v>
      </c>
      <c r="E15" s="16"/>
      <c r="F15" s="25">
        <v>175230</v>
      </c>
      <c r="H15" s="3"/>
    </row>
    <row r="16" spans="1:8" x14ac:dyDescent="0.25">
      <c r="A16" s="29">
        <v>41627</v>
      </c>
      <c r="B16" s="15" t="s">
        <v>69</v>
      </c>
      <c r="C16" s="16"/>
      <c r="D16" s="15" t="s">
        <v>70</v>
      </c>
      <c r="E16" s="16"/>
      <c r="F16" s="25">
        <v>147830.39999999999</v>
      </c>
      <c r="H16" s="3"/>
    </row>
    <row r="17" spans="1:8" x14ac:dyDescent="0.25">
      <c r="A17" s="29">
        <v>41621</v>
      </c>
      <c r="B17" s="15" t="s">
        <v>72</v>
      </c>
      <c r="C17" s="16"/>
      <c r="D17" s="15" t="s">
        <v>71</v>
      </c>
      <c r="E17" s="16"/>
      <c r="F17" s="25">
        <v>41300</v>
      </c>
    </row>
    <row r="18" spans="1:8" x14ac:dyDescent="0.25">
      <c r="A18" s="29">
        <v>41668</v>
      </c>
      <c r="B18" s="15" t="s">
        <v>74</v>
      </c>
      <c r="C18" s="16"/>
      <c r="D18" s="15" t="s">
        <v>73</v>
      </c>
      <c r="E18" s="16"/>
      <c r="F18" s="25">
        <v>243488</v>
      </c>
    </row>
    <row r="19" spans="1:8" x14ac:dyDescent="0.25">
      <c r="A19" s="29">
        <v>41648</v>
      </c>
      <c r="B19" s="15" t="s">
        <v>78</v>
      </c>
      <c r="C19" s="16"/>
      <c r="D19" s="15" t="s">
        <v>76</v>
      </c>
      <c r="E19" s="16"/>
      <c r="F19" s="25">
        <v>541130.18000000005</v>
      </c>
    </row>
    <row r="20" spans="1:8" x14ac:dyDescent="0.25">
      <c r="A20" s="29">
        <v>41611</v>
      </c>
      <c r="B20" s="15" t="s">
        <v>80</v>
      </c>
      <c r="C20" s="16"/>
      <c r="D20" s="15" t="s">
        <v>79</v>
      </c>
      <c r="E20" s="16"/>
      <c r="F20" s="25">
        <v>85612.89</v>
      </c>
    </row>
    <row r="21" spans="1:8" x14ac:dyDescent="0.25">
      <c r="A21" s="29">
        <v>41663</v>
      </c>
      <c r="B21" s="15" t="s">
        <v>81</v>
      </c>
      <c r="C21" s="16"/>
      <c r="D21" s="15" t="s">
        <v>124</v>
      </c>
      <c r="E21" s="16"/>
      <c r="F21" s="25">
        <v>50000</v>
      </c>
    </row>
    <row r="22" spans="1:8" x14ac:dyDescent="0.25">
      <c r="A22" s="29">
        <v>41670</v>
      </c>
      <c r="B22" s="15" t="s">
        <v>82</v>
      </c>
      <c r="C22" s="16"/>
      <c r="D22" s="15" t="s">
        <v>117</v>
      </c>
      <c r="E22" s="16"/>
      <c r="F22" s="25">
        <v>275334</v>
      </c>
    </row>
    <row r="23" spans="1:8" x14ac:dyDescent="0.25">
      <c r="A23" s="29"/>
      <c r="B23" s="15" t="s">
        <v>78</v>
      </c>
      <c r="C23" s="16"/>
      <c r="D23" s="15"/>
      <c r="E23" s="16"/>
      <c r="F23" s="25">
        <v>1900000</v>
      </c>
    </row>
    <row r="24" spans="1:8" x14ac:dyDescent="0.25">
      <c r="A24" s="29"/>
      <c r="B24" s="15" t="s">
        <v>91</v>
      </c>
      <c r="C24" s="16"/>
      <c r="D24" s="15"/>
      <c r="E24" s="16"/>
      <c r="F24" s="25">
        <v>2000000</v>
      </c>
    </row>
    <row r="25" spans="1:8" x14ac:dyDescent="0.25">
      <c r="A25" s="29"/>
      <c r="B25" s="15" t="s">
        <v>83</v>
      </c>
      <c r="C25" s="16"/>
      <c r="D25" s="15"/>
      <c r="E25" s="16"/>
      <c r="F25" s="25">
        <v>600000</v>
      </c>
    </row>
    <row r="26" spans="1:8" x14ac:dyDescent="0.25">
      <c r="A26" s="29">
        <v>41618</v>
      </c>
      <c r="B26" s="15" t="s">
        <v>84</v>
      </c>
      <c r="C26" s="16"/>
      <c r="D26" s="15" t="s">
        <v>85</v>
      </c>
      <c r="E26" s="16"/>
      <c r="F26" s="25">
        <v>59000</v>
      </c>
      <c r="H26" s="3"/>
    </row>
    <row r="27" spans="1:8" x14ac:dyDescent="0.25">
      <c r="A27" s="29"/>
      <c r="B27" s="15" t="s">
        <v>86</v>
      </c>
      <c r="C27" s="16"/>
      <c r="D27" s="15" t="s">
        <v>87</v>
      </c>
      <c r="E27" s="16"/>
      <c r="F27" s="25">
        <v>47082</v>
      </c>
      <c r="H27" s="3"/>
    </row>
    <row r="28" spans="1:8" x14ac:dyDescent="0.25">
      <c r="A28" s="29">
        <v>41703</v>
      </c>
      <c r="B28" s="15" t="s">
        <v>121</v>
      </c>
      <c r="C28" s="16"/>
      <c r="D28" s="15" t="s">
        <v>88</v>
      </c>
      <c r="E28" s="16"/>
      <c r="F28" s="25">
        <v>60000</v>
      </c>
      <c r="H28" s="3"/>
    </row>
    <row r="29" spans="1:8" x14ac:dyDescent="0.25">
      <c r="A29" s="29">
        <v>41596</v>
      </c>
      <c r="B29" s="15" t="s">
        <v>89</v>
      </c>
      <c r="C29" s="16"/>
      <c r="D29" s="15" t="s">
        <v>90</v>
      </c>
      <c r="E29" s="16"/>
      <c r="F29" s="25">
        <v>10549.2</v>
      </c>
      <c r="G29" s="15"/>
    </row>
    <row r="30" spans="1:8" x14ac:dyDescent="0.25">
      <c r="A30" s="29">
        <v>41648</v>
      </c>
      <c r="B30" s="15" t="s">
        <v>95</v>
      </c>
      <c r="C30" s="16"/>
      <c r="D30" s="15" t="s">
        <v>96</v>
      </c>
      <c r="E30" s="16"/>
      <c r="F30" s="25">
        <v>623323.19999999995</v>
      </c>
      <c r="H30" s="3"/>
    </row>
    <row r="31" spans="1:8" x14ac:dyDescent="0.25">
      <c r="A31" s="29">
        <v>41648</v>
      </c>
      <c r="B31" s="15" t="s">
        <v>97</v>
      </c>
      <c r="C31" s="16"/>
      <c r="D31" s="15" t="s">
        <v>98</v>
      </c>
      <c r="E31" s="16"/>
      <c r="F31" s="25">
        <v>3893297.78</v>
      </c>
      <c r="H31" s="3"/>
    </row>
    <row r="32" spans="1:8" x14ac:dyDescent="0.25">
      <c r="A32" s="29">
        <v>41649</v>
      </c>
      <c r="B32" s="15" t="s">
        <v>100</v>
      </c>
      <c r="C32" s="16"/>
      <c r="D32" s="15" t="s">
        <v>99</v>
      </c>
      <c r="E32" s="16"/>
      <c r="F32" s="25">
        <v>1540800</v>
      </c>
      <c r="H32" s="3"/>
    </row>
    <row r="33" spans="1:8" x14ac:dyDescent="0.25">
      <c r="A33" s="29">
        <v>41614</v>
      </c>
      <c r="B33" s="15" t="s">
        <v>127</v>
      </c>
      <c r="C33" s="16"/>
      <c r="D33" s="15" t="s">
        <v>102</v>
      </c>
      <c r="E33" s="16"/>
      <c r="F33" s="25">
        <v>79428.149999999994</v>
      </c>
      <c r="H33" s="3"/>
    </row>
    <row r="34" spans="1:8" x14ac:dyDescent="0.25">
      <c r="A34" s="29">
        <v>41681</v>
      </c>
      <c r="B34" s="15" t="s">
        <v>103</v>
      </c>
      <c r="C34" s="16"/>
      <c r="D34" s="15" t="s">
        <v>104</v>
      </c>
      <c r="E34" s="16"/>
      <c r="F34" s="25">
        <v>2300</v>
      </c>
      <c r="G34" t="s">
        <v>126</v>
      </c>
      <c r="H34" s="3"/>
    </row>
    <row r="35" spans="1:8" x14ac:dyDescent="0.25">
      <c r="A35" s="29">
        <v>41678</v>
      </c>
      <c r="B35" s="15" t="s">
        <v>106</v>
      </c>
      <c r="C35" s="16"/>
      <c r="D35" s="15" t="s">
        <v>105</v>
      </c>
      <c r="E35" s="16"/>
      <c r="F35" s="25">
        <v>5553.4</v>
      </c>
      <c r="G35" t="s">
        <v>126</v>
      </c>
      <c r="H35" s="3"/>
    </row>
    <row r="36" spans="1:8" x14ac:dyDescent="0.25">
      <c r="A36" s="29"/>
      <c r="B36" s="15" t="s">
        <v>101</v>
      </c>
      <c r="C36" s="16"/>
      <c r="D36" s="15"/>
      <c r="E36" s="16"/>
      <c r="F36" s="25">
        <v>45000</v>
      </c>
      <c r="H36" s="3"/>
    </row>
    <row r="37" spans="1:8" x14ac:dyDescent="0.25">
      <c r="A37" s="29"/>
      <c r="B37" s="15" t="s">
        <v>92</v>
      </c>
      <c r="C37" s="16"/>
      <c r="D37" s="15" t="s">
        <v>93</v>
      </c>
      <c r="E37" s="16"/>
      <c r="F37" s="25">
        <v>12500</v>
      </c>
      <c r="G37" t="s">
        <v>126</v>
      </c>
      <c r="H37" s="3"/>
    </row>
    <row r="38" spans="1:8" x14ac:dyDescent="0.25">
      <c r="A38" s="29">
        <v>41634</v>
      </c>
      <c r="B38" s="15" t="s">
        <v>107</v>
      </c>
      <c r="C38" s="16"/>
      <c r="D38" s="15" t="s">
        <v>112</v>
      </c>
      <c r="E38" s="16"/>
      <c r="F38" s="25">
        <v>3600</v>
      </c>
      <c r="G38" t="s">
        <v>126</v>
      </c>
      <c r="H38" s="3"/>
    </row>
    <row r="39" spans="1:8" x14ac:dyDescent="0.25">
      <c r="A39" s="29">
        <v>41671</v>
      </c>
      <c r="B39" s="15" t="s">
        <v>107</v>
      </c>
      <c r="C39" s="16"/>
      <c r="D39" s="15" t="s">
        <v>112</v>
      </c>
      <c r="E39" s="16"/>
      <c r="F39" s="25">
        <v>2400</v>
      </c>
      <c r="G39" t="s">
        <v>126</v>
      </c>
      <c r="H39" s="3"/>
    </row>
    <row r="40" spans="1:8" x14ac:dyDescent="0.25">
      <c r="A40" s="29">
        <v>41657</v>
      </c>
      <c r="B40" s="15" t="s">
        <v>108</v>
      </c>
      <c r="C40" s="16"/>
      <c r="D40" s="15" t="s">
        <v>109</v>
      </c>
      <c r="E40" s="16"/>
      <c r="F40" s="25">
        <v>1078</v>
      </c>
      <c r="G40" t="s">
        <v>126</v>
      </c>
      <c r="H40" s="3"/>
    </row>
    <row r="41" spans="1:8" x14ac:dyDescent="0.25">
      <c r="A41" s="29"/>
      <c r="B41" s="15" t="s">
        <v>111</v>
      </c>
      <c r="C41" s="16"/>
      <c r="D41" s="15" t="s">
        <v>110</v>
      </c>
      <c r="E41" s="16"/>
      <c r="F41" s="25"/>
      <c r="H41" s="3"/>
    </row>
    <row r="42" spans="1:8" x14ac:dyDescent="0.25">
      <c r="A42" s="29">
        <v>41687</v>
      </c>
      <c r="B42" s="15" t="s">
        <v>116</v>
      </c>
      <c r="C42" s="16"/>
      <c r="D42" s="15" t="s">
        <v>115</v>
      </c>
      <c r="E42" s="16"/>
      <c r="F42" s="25">
        <v>24000</v>
      </c>
      <c r="G42" t="s">
        <v>126</v>
      </c>
      <c r="H42" s="3"/>
    </row>
    <row r="43" spans="1:8" x14ac:dyDescent="0.25">
      <c r="A43" s="29">
        <v>41680</v>
      </c>
      <c r="B43" s="15" t="s">
        <v>118</v>
      </c>
      <c r="C43" s="16"/>
      <c r="D43" s="15" t="s">
        <v>119</v>
      </c>
      <c r="E43" s="16"/>
      <c r="F43" s="25">
        <v>18000</v>
      </c>
      <c r="G43" t="s">
        <v>126</v>
      </c>
      <c r="H43" s="3"/>
    </row>
    <row r="44" spans="1:8" ht="15.75" thickBot="1" x14ac:dyDescent="0.3">
      <c r="A44" s="29">
        <v>41682</v>
      </c>
      <c r="B44" s="15" t="s">
        <v>113</v>
      </c>
      <c r="C44" s="16"/>
      <c r="D44" s="15" t="s">
        <v>114</v>
      </c>
      <c r="E44" s="16"/>
      <c r="F44" s="25">
        <v>9198</v>
      </c>
      <c r="G44" t="s">
        <v>126</v>
      </c>
      <c r="H44" s="3"/>
    </row>
    <row r="45" spans="1:8" ht="23.25" customHeight="1" thickBot="1" x14ac:dyDescent="0.3">
      <c r="A45" s="81" t="s">
        <v>17</v>
      </c>
      <c r="B45" s="82"/>
      <c r="C45" s="82"/>
      <c r="D45" s="82"/>
      <c r="E45" s="83"/>
      <c r="F45" s="35">
        <f>F9+F10+F11+F12+F13+F14+F15+F16+F17+F18+F19+F20+F21+F22+F23+F24+F25+F26+F27+F28+F29+F30+F31+F32+F33+F34+F35+F36+F37+F38+F39+F40+F41+F42+F43+F44</f>
        <v>12608581.800000001</v>
      </c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8A15-BC5C-41B1-948E-B55593C601C5}">
  <dimension ref="A6:I30"/>
  <sheetViews>
    <sheetView tabSelected="1" view="pageBreakPreview" topLeftCell="A16" zoomScaleNormal="100" zoomScaleSheetLayoutView="100" workbookViewId="0">
      <selection activeCell="H21" sqref="H21"/>
    </sheetView>
  </sheetViews>
  <sheetFormatPr baseColWidth="10" defaultColWidth="9.140625" defaultRowHeight="15" x14ac:dyDescent="0.25"/>
  <cols>
    <col min="1" max="1" width="25.7109375" customWidth="1"/>
    <col min="2" max="2" width="32" customWidth="1"/>
    <col min="3" max="4" width="16.7109375" customWidth="1"/>
    <col min="5" max="5" width="14.7109375" customWidth="1"/>
    <col min="6" max="6" width="11.85546875" customWidth="1"/>
    <col min="7" max="7" width="16" customWidth="1"/>
    <col min="8" max="8" width="14.5703125" customWidth="1"/>
    <col min="9" max="9" width="18.42578125" customWidth="1"/>
  </cols>
  <sheetData>
    <row r="6" spans="1:9" ht="31.5" customHeight="1" x14ac:dyDescent="0.25">
      <c r="A6" s="73" t="s">
        <v>162</v>
      </c>
      <c r="B6" s="73"/>
      <c r="C6" s="73"/>
      <c r="D6" s="73"/>
      <c r="E6" s="73"/>
      <c r="F6" s="73"/>
      <c r="G6" s="73"/>
      <c r="H6" s="73"/>
      <c r="I6" s="73"/>
    </row>
    <row r="7" spans="1:9" ht="21" x14ac:dyDescent="0.35">
      <c r="A7" s="74" t="s">
        <v>207</v>
      </c>
      <c r="B7" s="74"/>
      <c r="C7" s="74"/>
      <c r="D7" s="74"/>
      <c r="E7" s="74"/>
      <c r="F7" s="74"/>
      <c r="G7" s="74"/>
      <c r="H7" s="74"/>
      <c r="I7" s="74"/>
    </row>
    <row r="8" spans="1:9" ht="15.75" x14ac:dyDescent="0.25">
      <c r="A8" s="75" t="s">
        <v>166</v>
      </c>
      <c r="B8" s="75"/>
      <c r="C8" s="75"/>
      <c r="D8" s="75"/>
      <c r="E8" s="75"/>
      <c r="F8" s="75"/>
      <c r="G8" s="75"/>
      <c r="H8" s="75"/>
      <c r="I8" s="75"/>
    </row>
    <row r="9" spans="1:9" ht="23.25" customHeight="1" x14ac:dyDescent="0.25">
      <c r="A9" s="59"/>
      <c r="B9" s="59"/>
      <c r="C9" s="59"/>
      <c r="D9" s="59"/>
      <c r="E9" s="59"/>
      <c r="F9" s="59"/>
      <c r="G9" s="59"/>
      <c r="H9" s="59"/>
      <c r="I9" s="59"/>
    </row>
    <row r="10" spans="1:9" ht="30" customHeight="1" x14ac:dyDescent="0.25">
      <c r="A10" s="60" t="s">
        <v>161</v>
      </c>
      <c r="B10" s="60" t="s">
        <v>167</v>
      </c>
      <c r="C10" s="60" t="s">
        <v>168</v>
      </c>
      <c r="D10" s="60" t="s">
        <v>160</v>
      </c>
      <c r="E10" s="60" t="s">
        <v>169</v>
      </c>
      <c r="F10" s="60" t="s">
        <v>180</v>
      </c>
      <c r="G10" s="60" t="s">
        <v>170</v>
      </c>
      <c r="H10" s="60" t="s">
        <v>171</v>
      </c>
      <c r="I10" s="60" t="s">
        <v>172</v>
      </c>
    </row>
    <row r="11" spans="1:9" ht="30" customHeight="1" x14ac:dyDescent="0.25">
      <c r="A11" s="66" t="s">
        <v>181</v>
      </c>
      <c r="B11" s="65" t="s">
        <v>185</v>
      </c>
      <c r="C11" s="65" t="s">
        <v>182</v>
      </c>
      <c r="D11" s="66">
        <v>46013</v>
      </c>
      <c r="E11" s="67">
        <v>66080</v>
      </c>
      <c r="F11" s="66">
        <v>46044</v>
      </c>
      <c r="G11" s="67">
        <v>0</v>
      </c>
      <c r="H11" s="67">
        <f t="shared" ref="H11:H14" si="0">+E11</f>
        <v>66080</v>
      </c>
      <c r="I11" s="65" t="s">
        <v>178</v>
      </c>
    </row>
    <row r="12" spans="1:9" ht="45.75" customHeight="1" x14ac:dyDescent="0.25">
      <c r="A12" s="66" t="s">
        <v>190</v>
      </c>
      <c r="B12" s="65" t="s">
        <v>191</v>
      </c>
      <c r="C12" s="65" t="s">
        <v>192</v>
      </c>
      <c r="D12" s="66">
        <v>46057</v>
      </c>
      <c r="E12" s="67">
        <v>38500</v>
      </c>
      <c r="F12" s="66">
        <v>46085</v>
      </c>
      <c r="G12" s="67">
        <v>0</v>
      </c>
      <c r="H12" s="67">
        <f t="shared" si="0"/>
        <v>38500</v>
      </c>
      <c r="I12" s="65" t="s">
        <v>178</v>
      </c>
    </row>
    <row r="13" spans="1:9" ht="45.75" customHeight="1" x14ac:dyDescent="0.25">
      <c r="A13" s="66" t="s">
        <v>190</v>
      </c>
      <c r="B13" s="65" t="s">
        <v>191</v>
      </c>
      <c r="C13" s="65" t="s">
        <v>198</v>
      </c>
      <c r="D13" s="66">
        <v>46083</v>
      </c>
      <c r="E13" s="67">
        <v>38500</v>
      </c>
      <c r="F13" s="66">
        <v>46114</v>
      </c>
      <c r="G13" s="67">
        <v>0</v>
      </c>
      <c r="H13" s="67">
        <f t="shared" si="0"/>
        <v>38500</v>
      </c>
      <c r="I13" s="65" t="s">
        <v>178</v>
      </c>
    </row>
    <row r="14" spans="1:9" ht="30" customHeight="1" x14ac:dyDescent="0.25">
      <c r="A14" s="66" t="s">
        <v>201</v>
      </c>
      <c r="B14" s="65" t="s">
        <v>202</v>
      </c>
      <c r="C14" s="65" t="s">
        <v>203</v>
      </c>
      <c r="D14" s="66">
        <v>46084</v>
      </c>
      <c r="E14" s="67">
        <v>35000</v>
      </c>
      <c r="F14" s="66">
        <v>46115</v>
      </c>
      <c r="G14" s="67">
        <v>0</v>
      </c>
      <c r="H14" s="67">
        <f t="shared" si="0"/>
        <v>35000</v>
      </c>
      <c r="I14" s="65" t="s">
        <v>178</v>
      </c>
    </row>
    <row r="15" spans="1:9" ht="50.25" customHeight="1" x14ac:dyDescent="0.25">
      <c r="A15" s="66" t="s">
        <v>183</v>
      </c>
      <c r="B15" s="65" t="s">
        <v>189</v>
      </c>
      <c r="C15" s="65" t="s">
        <v>194</v>
      </c>
      <c r="D15" s="66">
        <v>46089</v>
      </c>
      <c r="E15" s="67">
        <v>22435.5</v>
      </c>
      <c r="F15" s="66">
        <v>46120</v>
      </c>
      <c r="G15" s="67">
        <v>0</v>
      </c>
      <c r="H15" s="67">
        <f>+E15</f>
        <v>22435.5</v>
      </c>
      <c r="I15" s="65" t="s">
        <v>178</v>
      </c>
    </row>
    <row r="16" spans="1:9" ht="50.25" customHeight="1" x14ac:dyDescent="0.25">
      <c r="A16" s="66" t="s">
        <v>183</v>
      </c>
      <c r="B16" s="65" t="s">
        <v>189</v>
      </c>
      <c r="C16" s="65" t="s">
        <v>195</v>
      </c>
      <c r="D16" s="66">
        <v>46096</v>
      </c>
      <c r="E16" s="67">
        <v>31695.11</v>
      </c>
      <c r="F16" s="66">
        <v>46127</v>
      </c>
      <c r="G16" s="67">
        <v>0</v>
      </c>
      <c r="H16" s="67">
        <f>+E16</f>
        <v>31695.11</v>
      </c>
      <c r="I16" s="65" t="s">
        <v>178</v>
      </c>
    </row>
    <row r="17" spans="1:9" ht="30" customHeight="1" x14ac:dyDescent="0.25">
      <c r="A17" s="66" t="s">
        <v>196</v>
      </c>
      <c r="B17" s="65" t="s">
        <v>184</v>
      </c>
      <c r="C17" s="65" t="s">
        <v>197</v>
      </c>
      <c r="D17" s="66">
        <v>46107</v>
      </c>
      <c r="E17" s="67">
        <v>177000</v>
      </c>
      <c r="F17" s="66">
        <v>46138</v>
      </c>
      <c r="G17" s="67">
        <v>0</v>
      </c>
      <c r="H17" s="67">
        <f t="shared" ref="H17:H18" si="1">+E17</f>
        <v>177000</v>
      </c>
      <c r="I17" s="65" t="s">
        <v>178</v>
      </c>
    </row>
    <row r="18" spans="1:9" ht="50.25" customHeight="1" x14ac:dyDescent="0.25">
      <c r="A18" s="66" t="s">
        <v>186</v>
      </c>
      <c r="B18" s="65" t="s">
        <v>187</v>
      </c>
      <c r="C18" s="65" t="s">
        <v>200</v>
      </c>
      <c r="D18" s="66">
        <v>46107</v>
      </c>
      <c r="E18" s="67">
        <v>5070</v>
      </c>
      <c r="F18" s="66">
        <v>46138</v>
      </c>
      <c r="G18" s="67">
        <v>0</v>
      </c>
      <c r="H18" s="67">
        <f t="shared" si="1"/>
        <v>5070</v>
      </c>
      <c r="I18" s="65" t="s">
        <v>178</v>
      </c>
    </row>
    <row r="19" spans="1:9" ht="45.75" customHeight="1" x14ac:dyDescent="0.25">
      <c r="A19" s="66" t="s">
        <v>190</v>
      </c>
      <c r="B19" s="65" t="s">
        <v>191</v>
      </c>
      <c r="C19" s="65" t="s">
        <v>199</v>
      </c>
      <c r="D19" s="66">
        <v>46111</v>
      </c>
      <c r="E19" s="67">
        <v>38500</v>
      </c>
      <c r="F19" s="66">
        <v>46142</v>
      </c>
      <c r="G19" s="67">
        <v>0</v>
      </c>
      <c r="H19" s="67">
        <f t="shared" ref="H19" si="2">+E19</f>
        <v>38500</v>
      </c>
      <c r="I19" s="65" t="s">
        <v>178</v>
      </c>
    </row>
    <row r="20" spans="1:9" ht="30" customHeight="1" x14ac:dyDescent="0.25">
      <c r="A20" s="76" t="s">
        <v>173</v>
      </c>
      <c r="B20" s="76"/>
      <c r="C20" s="76"/>
      <c r="D20" s="76"/>
      <c r="E20" s="64">
        <f>SUM(E11:E19)</f>
        <v>452780.61</v>
      </c>
      <c r="F20" s="64" t="s">
        <v>177</v>
      </c>
      <c r="G20" s="64">
        <v>0</v>
      </c>
      <c r="H20" s="64">
        <f>SUM(H11:H19)</f>
        <v>452780.61</v>
      </c>
      <c r="I20" s="71" t="s">
        <v>177</v>
      </c>
    </row>
    <row r="21" spans="1:9" ht="30" customHeight="1" x14ac:dyDescent="0.25">
      <c r="A21" s="68"/>
      <c r="B21" s="68"/>
      <c r="C21" s="68"/>
      <c r="D21" s="68"/>
      <c r="E21" s="69"/>
      <c r="F21" s="70"/>
      <c r="G21" s="69"/>
      <c r="H21" s="69"/>
      <c r="I21" s="62"/>
    </row>
    <row r="22" spans="1:9" ht="30" customHeight="1" x14ac:dyDescent="0.25">
      <c r="A22" s="76" t="s">
        <v>188</v>
      </c>
      <c r="B22" s="77" t="s">
        <v>204</v>
      </c>
      <c r="C22" s="77"/>
      <c r="D22" s="77"/>
      <c r="E22" s="77"/>
      <c r="F22" s="77"/>
      <c r="G22" s="77"/>
      <c r="H22" s="77"/>
      <c r="I22" s="77"/>
    </row>
    <row r="23" spans="1:9" ht="13.5" customHeight="1" x14ac:dyDescent="0.25">
      <c r="A23" s="76"/>
      <c r="B23" s="77"/>
      <c r="C23" s="77"/>
      <c r="D23" s="77"/>
      <c r="E23" s="77"/>
      <c r="F23" s="77"/>
      <c r="G23" s="77"/>
      <c r="H23" s="77"/>
      <c r="I23" s="77"/>
    </row>
    <row r="24" spans="1:9" ht="22.5" customHeight="1" x14ac:dyDescent="0.25">
      <c r="A24" s="72"/>
      <c r="B24" s="77" t="s">
        <v>193</v>
      </c>
      <c r="C24" s="77"/>
      <c r="D24" s="77"/>
      <c r="E24" s="77"/>
      <c r="F24" s="77"/>
      <c r="G24" s="77"/>
      <c r="H24" s="77"/>
      <c r="I24" s="77"/>
    </row>
    <row r="25" spans="1:9" ht="12.75" customHeight="1" x14ac:dyDescent="0.25">
      <c r="A25" s="61"/>
      <c r="B25" s="61"/>
      <c r="C25" s="61"/>
      <c r="D25" s="61"/>
      <c r="E25" s="61"/>
      <c r="F25" s="61"/>
      <c r="G25" s="61"/>
      <c r="H25" s="61"/>
      <c r="I25" s="61"/>
    </row>
    <row r="26" spans="1:9" ht="15.75" x14ac:dyDescent="0.25">
      <c r="A26" s="59" t="s">
        <v>164</v>
      </c>
      <c r="B26" s="62"/>
      <c r="C26" s="75" t="s">
        <v>165</v>
      </c>
      <c r="D26" s="75"/>
      <c r="E26" s="75"/>
      <c r="F26" s="62"/>
      <c r="G26" s="75" t="s">
        <v>163</v>
      </c>
      <c r="H26" s="75"/>
      <c r="I26" s="61"/>
    </row>
    <row r="27" spans="1:9" ht="30" customHeight="1" x14ac:dyDescent="0.25">
      <c r="A27" s="59"/>
      <c r="B27" s="62"/>
      <c r="C27" s="75"/>
      <c r="D27" s="75"/>
      <c r="E27" s="75"/>
      <c r="F27" s="62"/>
      <c r="G27" s="75"/>
      <c r="H27" s="75"/>
      <c r="I27" s="61"/>
    </row>
    <row r="28" spans="1:9" ht="39.75" customHeight="1" x14ac:dyDescent="0.25">
      <c r="A28" s="59"/>
      <c r="B28" s="62"/>
      <c r="C28" s="75"/>
      <c r="D28" s="75"/>
      <c r="E28" s="75"/>
      <c r="F28" s="62"/>
      <c r="G28" s="75"/>
      <c r="H28" s="75"/>
      <c r="I28" s="61"/>
    </row>
    <row r="29" spans="1:9" ht="15.75" x14ac:dyDescent="0.25">
      <c r="A29" s="63" t="s">
        <v>205</v>
      </c>
      <c r="B29" s="62"/>
      <c r="C29" s="78" t="s">
        <v>179</v>
      </c>
      <c r="D29" s="78"/>
      <c r="E29" s="78"/>
      <c r="F29" s="62"/>
      <c r="G29" s="78" t="s">
        <v>174</v>
      </c>
      <c r="H29" s="78"/>
      <c r="I29" s="61"/>
    </row>
    <row r="30" spans="1:9" ht="15.75" x14ac:dyDescent="0.25">
      <c r="A30" s="12" t="s">
        <v>206</v>
      </c>
      <c r="C30" s="79" t="s">
        <v>175</v>
      </c>
      <c r="D30" s="79"/>
      <c r="E30" s="79"/>
      <c r="G30" s="80" t="s">
        <v>176</v>
      </c>
      <c r="H30" s="80"/>
    </row>
  </sheetData>
  <mergeCells count="17">
    <mergeCell ref="C29:E29"/>
    <mergeCell ref="G29:H29"/>
    <mergeCell ref="C30:E30"/>
    <mergeCell ref="G30:H30"/>
    <mergeCell ref="C27:E27"/>
    <mergeCell ref="G27:H27"/>
    <mergeCell ref="C28:E28"/>
    <mergeCell ref="G28:H28"/>
    <mergeCell ref="A6:I6"/>
    <mergeCell ref="A7:I7"/>
    <mergeCell ref="A8:I8"/>
    <mergeCell ref="A20:D20"/>
    <mergeCell ref="C26:E26"/>
    <mergeCell ref="G26:H26"/>
    <mergeCell ref="B22:I23"/>
    <mergeCell ref="A22:A23"/>
    <mergeCell ref="B24:I24"/>
  </mergeCells>
  <pageMargins left="0.70866141732283472" right="0.70866141732283472" top="0.74803149606299213" bottom="0.74803149606299213" header="0.31496062992125984" footer="0.31496062992125984"/>
  <pageSetup scale="61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ColWidth="11.42578125" defaultRowHeight="15" x14ac:dyDescent="0.25"/>
  <cols>
    <col min="2" max="2" width="29.7109375" customWidth="1"/>
    <col min="3" max="3" width="31.5703125" customWidth="1"/>
    <col min="4" max="4" width="17.42578125" customWidth="1"/>
    <col min="5" max="5" width="17.5703125" customWidth="1"/>
    <col min="6" max="6" width="14.7109375" customWidth="1"/>
    <col min="7" max="7" width="16.7109375" customWidth="1"/>
    <col min="11" max="11" width="21.5703125" customWidth="1"/>
  </cols>
  <sheetData>
    <row r="2" spans="1:11" x14ac:dyDescent="0.25">
      <c r="B2" s="4" t="s">
        <v>140</v>
      </c>
      <c r="C2" s="41"/>
      <c r="D2" s="12"/>
    </row>
    <row r="3" spans="1:11" x14ac:dyDescent="0.25">
      <c r="B3" s="42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36" t="s">
        <v>13</v>
      </c>
      <c r="B8" s="38" t="s">
        <v>1</v>
      </c>
      <c r="C8" s="38" t="s">
        <v>0</v>
      </c>
      <c r="D8" s="36" t="s">
        <v>2</v>
      </c>
      <c r="E8" s="45" t="s">
        <v>128</v>
      </c>
      <c r="F8" s="45" t="s">
        <v>129</v>
      </c>
      <c r="G8" s="45" t="s">
        <v>130</v>
      </c>
      <c r="H8" s="45" t="s">
        <v>131</v>
      </c>
      <c r="I8" s="46" t="s">
        <v>132</v>
      </c>
      <c r="J8" s="46" t="s">
        <v>141</v>
      </c>
      <c r="K8" s="46" t="s">
        <v>142</v>
      </c>
    </row>
    <row r="9" spans="1:11" x14ac:dyDescent="0.25">
      <c r="A9" s="29">
        <v>41596</v>
      </c>
      <c r="B9" s="15" t="s">
        <v>122</v>
      </c>
      <c r="C9" s="15" t="s">
        <v>146</v>
      </c>
      <c r="D9" s="51">
        <v>11800</v>
      </c>
      <c r="E9" s="48"/>
      <c r="F9" s="52"/>
      <c r="G9" s="52"/>
      <c r="H9" s="53"/>
      <c r="I9" s="51">
        <v>11800</v>
      </c>
      <c r="J9" s="53"/>
      <c r="K9" s="48"/>
    </row>
    <row r="10" spans="1:11" x14ac:dyDescent="0.25">
      <c r="A10" s="47">
        <v>41277</v>
      </c>
      <c r="B10" s="48" t="s">
        <v>11</v>
      </c>
      <c r="C10" s="48" t="s">
        <v>7</v>
      </c>
      <c r="D10" s="51">
        <v>5074</v>
      </c>
      <c r="E10" s="54"/>
      <c r="F10" s="48"/>
      <c r="G10" s="55"/>
      <c r="H10" s="53"/>
      <c r="I10" s="51">
        <v>5074</v>
      </c>
      <c r="J10" s="53"/>
      <c r="K10" s="48"/>
    </row>
    <row r="11" spans="1:11" x14ac:dyDescent="0.25">
      <c r="A11" s="47"/>
      <c r="B11" s="48"/>
      <c r="C11" s="48"/>
      <c r="D11" s="51"/>
      <c r="E11" s="55"/>
      <c r="F11" s="55"/>
      <c r="G11" s="55"/>
      <c r="H11" s="54"/>
      <c r="I11" s="54"/>
      <c r="J11" s="56"/>
      <c r="K11" s="48"/>
    </row>
    <row r="12" spans="1:11" x14ac:dyDescent="0.25">
      <c r="A12" s="47"/>
      <c r="B12" s="48"/>
      <c r="C12" s="48"/>
      <c r="D12" s="51"/>
      <c r="E12" s="55"/>
      <c r="F12" s="55"/>
      <c r="G12" s="55"/>
      <c r="H12" s="54"/>
      <c r="I12" s="54"/>
      <c r="J12" s="56"/>
      <c r="K12" s="48"/>
    </row>
    <row r="13" spans="1:11" x14ac:dyDescent="0.25">
      <c r="A13" s="47">
        <v>41757</v>
      </c>
      <c r="B13" s="48" t="s">
        <v>143</v>
      </c>
      <c r="C13" s="50" t="s">
        <v>147</v>
      </c>
      <c r="D13" s="51">
        <v>2073.5</v>
      </c>
      <c r="E13" s="51">
        <v>2073.5</v>
      </c>
      <c r="F13" s="48"/>
      <c r="G13" s="53"/>
      <c r="H13" s="54"/>
      <c r="I13" s="54"/>
      <c r="J13" s="57"/>
      <c r="K13" s="48"/>
    </row>
    <row r="14" spans="1:11" x14ac:dyDescent="0.25">
      <c r="A14" s="47">
        <v>41757</v>
      </c>
      <c r="B14" s="49" t="s">
        <v>143</v>
      </c>
      <c r="C14" s="49" t="s">
        <v>148</v>
      </c>
      <c r="D14" s="51">
        <v>33498.54</v>
      </c>
      <c r="E14" s="51">
        <v>33498.54</v>
      </c>
      <c r="F14" s="48"/>
      <c r="G14" s="53"/>
      <c r="H14" s="54"/>
      <c r="I14" s="54"/>
      <c r="J14" s="55"/>
      <c r="K14" s="48"/>
    </row>
    <row r="15" spans="1:11" x14ac:dyDescent="0.25">
      <c r="A15" s="47"/>
      <c r="B15" s="48"/>
      <c r="C15" s="48"/>
      <c r="D15" s="51"/>
      <c r="E15" s="51"/>
      <c r="F15" s="48"/>
      <c r="G15" s="53"/>
      <c r="H15" s="54"/>
      <c r="I15" s="54"/>
      <c r="J15" s="55"/>
      <c r="K15" s="48"/>
    </row>
    <row r="16" spans="1:11" x14ac:dyDescent="0.25">
      <c r="A16" s="47"/>
      <c r="B16" s="48"/>
      <c r="C16" s="50"/>
      <c r="D16" s="51"/>
      <c r="E16" s="51"/>
      <c r="F16" s="48"/>
      <c r="G16" s="53"/>
      <c r="H16" s="54"/>
      <c r="I16" s="54"/>
      <c r="J16" s="55"/>
      <c r="K16" s="48"/>
    </row>
    <row r="17" spans="1:11" x14ac:dyDescent="0.25">
      <c r="A17" s="47">
        <v>41730</v>
      </c>
      <c r="B17" s="48" t="s">
        <v>154</v>
      </c>
      <c r="C17" s="50" t="s">
        <v>155</v>
      </c>
      <c r="D17" s="51">
        <v>118000</v>
      </c>
      <c r="E17" s="51">
        <v>59000</v>
      </c>
      <c r="F17" s="58">
        <v>59000</v>
      </c>
      <c r="G17" s="53"/>
      <c r="H17" s="54"/>
      <c r="I17" s="54"/>
      <c r="J17" s="55"/>
      <c r="K17" s="48"/>
    </row>
    <row r="18" spans="1:11" x14ac:dyDescent="0.25">
      <c r="A18" s="47"/>
      <c r="B18" s="48"/>
      <c r="C18" s="50"/>
      <c r="D18" s="51"/>
      <c r="E18" s="51"/>
      <c r="F18" s="48"/>
      <c r="G18" s="53"/>
      <c r="H18" s="54"/>
      <c r="I18" s="54"/>
      <c r="J18" s="55"/>
      <c r="K18" s="48"/>
    </row>
    <row r="19" spans="1:11" x14ac:dyDescent="0.25">
      <c r="A19" s="47"/>
      <c r="B19" s="48"/>
      <c r="C19" s="50"/>
      <c r="D19" s="51"/>
      <c r="E19" s="51"/>
      <c r="F19" s="48"/>
      <c r="G19" s="53"/>
      <c r="H19" s="54"/>
      <c r="I19" s="54"/>
      <c r="J19" s="55"/>
      <c r="K19" s="48"/>
    </row>
    <row r="20" spans="1:11" x14ac:dyDescent="0.25">
      <c r="A20" s="47"/>
      <c r="B20" s="48"/>
      <c r="C20" s="50"/>
      <c r="D20" s="51"/>
      <c r="E20" s="51"/>
      <c r="F20" s="48"/>
      <c r="G20" s="53"/>
      <c r="H20" s="54"/>
      <c r="I20" s="54"/>
      <c r="J20" s="55"/>
      <c r="K20" s="48"/>
    </row>
    <row r="21" spans="1:11" x14ac:dyDescent="0.25">
      <c r="A21" s="47">
        <v>41738</v>
      </c>
      <c r="B21" s="48" t="s">
        <v>144</v>
      </c>
      <c r="C21" s="48" t="s">
        <v>158</v>
      </c>
      <c r="D21" s="51">
        <v>168535.64</v>
      </c>
      <c r="E21" s="51">
        <v>168535.64</v>
      </c>
      <c r="F21" s="48"/>
      <c r="G21" s="53"/>
      <c r="H21" s="54"/>
      <c r="I21" s="54"/>
      <c r="J21" s="55"/>
      <c r="K21" s="48"/>
    </row>
    <row r="22" spans="1:11" x14ac:dyDescent="0.25">
      <c r="A22" s="47">
        <v>41744</v>
      </c>
      <c r="B22" s="48" t="s">
        <v>145</v>
      </c>
      <c r="C22" s="50" t="s">
        <v>149</v>
      </c>
      <c r="D22" s="51">
        <v>2500</v>
      </c>
      <c r="E22" s="51">
        <v>2500</v>
      </c>
      <c r="F22" s="48"/>
      <c r="G22" s="53"/>
      <c r="H22" s="54"/>
      <c r="I22" s="54"/>
      <c r="J22" s="55"/>
      <c r="K22" s="48"/>
    </row>
    <row r="23" spans="1:11" x14ac:dyDescent="0.25">
      <c r="A23" s="47"/>
      <c r="B23" s="48"/>
      <c r="C23" s="50"/>
      <c r="D23" s="51"/>
      <c r="E23" s="51"/>
      <c r="F23" s="48"/>
      <c r="G23" s="53"/>
      <c r="H23" s="54"/>
      <c r="I23" s="54"/>
      <c r="J23" s="56"/>
      <c r="K23" s="48"/>
    </row>
    <row r="24" spans="1:11" x14ac:dyDescent="0.25">
      <c r="A24" s="47">
        <v>41730</v>
      </c>
      <c r="B24" s="48" t="s">
        <v>20</v>
      </c>
      <c r="C24" s="48" t="s">
        <v>150</v>
      </c>
      <c r="D24" s="51">
        <v>7000</v>
      </c>
      <c r="E24" s="51">
        <v>7000</v>
      </c>
      <c r="F24" s="53"/>
      <c r="G24" s="52"/>
      <c r="H24" s="52"/>
      <c r="I24" s="52"/>
      <c r="J24" s="53"/>
      <c r="K24" s="48"/>
    </row>
    <row r="25" spans="1:11" x14ac:dyDescent="0.25">
      <c r="A25" s="47"/>
      <c r="B25" s="48"/>
      <c r="C25" s="48"/>
      <c r="D25" s="51"/>
      <c r="E25" s="51"/>
      <c r="F25" s="53"/>
      <c r="G25" s="52"/>
      <c r="H25" s="52"/>
      <c r="I25" s="52"/>
      <c r="J25" s="53"/>
      <c r="K25" s="48"/>
    </row>
    <row r="26" spans="1:11" x14ac:dyDescent="0.25">
      <c r="A26" s="47"/>
      <c r="B26" s="48"/>
      <c r="C26" s="50"/>
      <c r="D26" s="51"/>
      <c r="E26" s="51"/>
      <c r="F26" s="53"/>
      <c r="G26" s="52"/>
      <c r="H26" s="52"/>
      <c r="I26" s="52"/>
      <c r="J26" s="53"/>
      <c r="K26" s="48"/>
    </row>
    <row r="27" spans="1:11" x14ac:dyDescent="0.25">
      <c r="A27" s="47"/>
      <c r="B27" s="48"/>
      <c r="C27" s="50"/>
      <c r="D27" s="51"/>
      <c r="E27" s="51"/>
      <c r="F27" s="53"/>
      <c r="G27" s="52"/>
      <c r="H27" s="52"/>
      <c r="I27" s="52"/>
      <c r="J27" s="53"/>
      <c r="K27" s="48"/>
    </row>
    <row r="28" spans="1:11" x14ac:dyDescent="0.25">
      <c r="A28" s="47">
        <v>41758</v>
      </c>
      <c r="B28" s="48" t="s">
        <v>156</v>
      </c>
      <c r="C28" s="50" t="s">
        <v>157</v>
      </c>
      <c r="D28" s="51">
        <v>9959.2000000000007</v>
      </c>
      <c r="E28" s="51">
        <v>9959.2000000000007</v>
      </c>
      <c r="F28" s="53"/>
      <c r="G28" s="52"/>
      <c r="H28" s="52"/>
      <c r="I28" s="52"/>
      <c r="J28" s="53"/>
      <c r="K28" s="48"/>
    </row>
    <row r="29" spans="1:11" ht="15.75" thickBot="1" x14ac:dyDescent="0.3">
      <c r="A29" s="47"/>
      <c r="B29" s="48"/>
      <c r="C29" s="50"/>
      <c r="D29" s="51"/>
      <c r="E29" s="51"/>
      <c r="F29" s="53"/>
      <c r="G29" s="52"/>
      <c r="H29" s="52"/>
      <c r="I29" s="52"/>
      <c r="J29" s="53"/>
      <c r="K29" s="48"/>
    </row>
    <row r="30" spans="1:11" ht="15.75" thickBot="1" x14ac:dyDescent="0.3">
      <c r="A30" s="81" t="s">
        <v>17</v>
      </c>
      <c r="B30" s="82"/>
      <c r="C30" s="82"/>
      <c r="D30" s="35">
        <f>SUM(D9:D29)</f>
        <v>358440.88000000006</v>
      </c>
      <c r="E30" s="35">
        <f>SUM(E9:E29)</f>
        <v>282566.88000000006</v>
      </c>
      <c r="F30" s="35">
        <f>SUM(F11:F29)</f>
        <v>59000</v>
      </c>
      <c r="G30" s="35">
        <f>SUM(G9:G29)</f>
        <v>0</v>
      </c>
      <c r="H30" s="35">
        <f>SUM(H9:H29)</f>
        <v>0</v>
      </c>
      <c r="I30" s="35">
        <f>SUM(I9:I29)</f>
        <v>16874</v>
      </c>
      <c r="J30" s="35">
        <f>SUM(J9:J29)</f>
        <v>0</v>
      </c>
      <c r="K30" s="35"/>
    </row>
    <row r="32" spans="1:11" x14ac:dyDescent="0.25">
      <c r="A32" s="43" t="s">
        <v>134</v>
      </c>
      <c r="B32" s="43"/>
      <c r="E32" s="43" t="s">
        <v>151</v>
      </c>
      <c r="F32" s="43"/>
    </row>
    <row r="33" spans="1:6" x14ac:dyDescent="0.25">
      <c r="A33" s="44" t="s">
        <v>135</v>
      </c>
      <c r="B33" s="44"/>
      <c r="E33" s="44" t="s">
        <v>152</v>
      </c>
      <c r="F33" s="44"/>
    </row>
    <row r="34" spans="1:6" x14ac:dyDescent="0.25">
      <c r="A34" s="44" t="s">
        <v>136</v>
      </c>
      <c r="B34" s="44"/>
      <c r="E34" s="44" t="s">
        <v>153</v>
      </c>
      <c r="F34" s="44"/>
    </row>
    <row r="35" spans="1:6" x14ac:dyDescent="0.25">
      <c r="A35" s="43" t="s">
        <v>137</v>
      </c>
      <c r="B35" s="43"/>
      <c r="E35" s="43" t="s">
        <v>137</v>
      </c>
      <c r="F35" s="43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infopath/2007/PartnerControls"/>
    <ds:schemaRef ds:uri="be5260e8-50b7-4b0e-917c-13aa146d7c8e"/>
    <ds:schemaRef ds:uri="http://purl.org/dc/terms/"/>
    <ds:schemaRef ds:uri="http://www.w3.org/XML/1998/namespace"/>
    <ds:schemaRef ds:uri="http://schemas.microsoft.com/office/2006/documentManagement/types"/>
    <ds:schemaRef ds:uri="f273a98b-242d-4bba-ac5b-8e491528a7d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Nuevo formato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Estefanny Isabel Guzman Saldaña</cp:lastModifiedBy>
  <cp:lastPrinted>2026-04-06T16:25:54Z</cp:lastPrinted>
  <dcterms:created xsi:type="dcterms:W3CDTF">2013-09-25T19:10:54Z</dcterms:created>
  <dcterms:modified xsi:type="dcterms:W3CDTF">2026-04-06T16:25:58Z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